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EB8EA3A-88E1-42A2-B786-9FEA4A62D5E0}" xr6:coauthVersionLast="45" xr6:coauthVersionMax="47" xr10:uidLastSave="{00000000-0000-0000-0000-000000000000}"/>
  <bookViews>
    <workbookView xWindow="-120" yWindow="-120" windowWidth="19815" windowHeight="11160" xr2:uid="{00000000-000D-0000-FFFF-FFFF00000000}"/>
  </bookViews>
  <sheets>
    <sheet name="отчет " sheetId="1" r:id="rId1"/>
  </sheets>
  <definedNames>
    <definedName name="_xlnm.Print_Area" localSheetId="0">'отчет '!$A$1:$F$54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<sst xmlns="http://schemas.openxmlformats.org/spreadsheetml/2006/main" count="108" uniqueCount="92">
  <si>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</si>
  <si>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</si>
  <si>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</si>
  <si>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</si>
  <si>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</si>
  <si>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</si>
  <si>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</si>
  <si>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</si>
  <si>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</si>
  <si>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</si>
  <si>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</si>
  <si>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</si>
  <si>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</si>
  <si>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</si>
  <si>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ГОДОВОЙ СТАТИСТИЧЕСКИЙ ОТЧЕТ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</si>
  <si>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</si>
  <si>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</si>
  <si>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</si>
  <si>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</si>
  <si>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</si>
  <si>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</si>
  <si>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</si>
  <si>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</si>
  <si>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</si>
  <si>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</si>
  <si>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</si>
  <si>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</si>
  <si>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</si>
  <si>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</si>
  <si>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</si>
  <si>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</si>
  <si>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</si>
  <si>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</si>
  <si>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</si>
  <si>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</si>
  <si>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</si>
  <si>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</si>
  <si>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</si>
  <si>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</si>
  <si>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</si>
  <si>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</si>
  <si>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</si>
  <si>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</si>
  <si>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</si>
  <si>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</si>
  <si>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</si>
  <si>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</si>
  <si>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</si>
  <si>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</si>
  <si>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</si>
  <si>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</si>
  <si>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</si>
  <si>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</si>
  <si>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</si>
  <si>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</si>
  <si>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</si>
  <si>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</si>
  <si>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</si>
  <si>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</si>
  <si>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</si>
  <si>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</si>
  <si>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</si>
  <si>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</si>
  <si>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</si>
  <si>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</si>
  <si>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</si>
  <si>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</si>
  <si>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</si>
  <si>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</si>
  <si>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</si>
  <si>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</si>
  <si>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</si>
  <si>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</si>
  <si>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</si>
  <si>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</si>
  <si>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</si>
  <si>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</si>
  <si>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</si>
  <si>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</si>
  <si>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</si>
  <si>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</si>
  <si>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</si>
  <si>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</si>
  <si>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</si>
  <si>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</si>
  <si>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</si>
  <si>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</si>
  <si>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</si>
  <si>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</si>
  <si>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</si>
  <si>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 xml:space="preserve"> Енычева Ирина Михайловна</t>
  </si>
  <si>
    <r>
      <rPr>
        <sz val="10"/>
        <rFont val="Times New Roman"/>
        <family val="1"/>
        <charset val="204"/>
      </rPr>
      <t>на 1 января 20_24_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</si>
</sst>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zoomScaleNormal="100" workbookViewId="0">
      <selection activeCell="A7" sqref="A7:F7"/>
    </sheetView>
  </sheetViews>
  <sheetFormatPr defaultColWidth="8.71093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85</v>
      </c>
    </row>
    <row r="3" spans="1:11" x14ac:dyDescent="0.2">
      <c r="A3" s="1"/>
    </row>
    <row r="4" spans="1:11" s="2" customFormat="1" ht="18" customHeight="1" x14ac:dyDescent="0.3">
      <c r="A4" s="87" t="s">
        <v>14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47</v>
      </c>
      <c r="B5" s="87"/>
      <c r="C5" s="87"/>
      <c r="D5" s="87"/>
      <c r="E5" s="87"/>
      <c r="F5" s="87"/>
    </row>
    <row r="6" spans="1:11" ht="28.5" customHeight="1" x14ac:dyDescent="0.25">
      <c r="A6" s="91" t="s">
        <v>81</v>
      </c>
      <c r="B6" s="91"/>
      <c r="C6" s="91"/>
      <c r="D6" s="91"/>
      <c r="E6" s="91"/>
      <c r="F6" s="91"/>
    </row>
    <row r="7" spans="1:11" ht="13.5" thickBot="1" x14ac:dyDescent="0.25">
      <c r="A7" s="93" t="s">
        <v>91</v>
      </c>
      <c r="B7" s="93"/>
      <c r="C7" s="93"/>
      <c r="D7" s="93"/>
      <c r="E7" s="93"/>
      <c r="F7" s="93"/>
    </row>
    <row r="8" spans="1:11" ht="34.9" customHeight="1" x14ac:dyDescent="0.2">
      <c r="A8" s="95" t="s">
        <v>61</v>
      </c>
      <c r="B8" s="96"/>
      <c r="C8" s="96"/>
      <c r="D8" s="96"/>
      <c r="E8" s="96"/>
      <c r="F8" s="97"/>
    </row>
    <row r="9" spans="1:11" ht="13.15" customHeight="1" thickBot="1" x14ac:dyDescent="0.25">
      <c r="A9" s="98" t="s">
        <v>15</v>
      </c>
      <c r="B9" s="99"/>
      <c r="C9" s="99"/>
      <c r="D9" s="99"/>
      <c r="E9" s="99"/>
      <c r="F9" s="100"/>
    </row>
    <row r="10" spans="1:11" s="13" customFormat="1" ht="18" customHeight="1" thickBot="1" x14ac:dyDescent="0.35">
      <c r="A10" s="25" t="s">
        <v>16</v>
      </c>
      <c r="B10" s="26"/>
      <c r="C10" s="26"/>
      <c r="D10" s="26"/>
      <c r="E10" s="26"/>
      <c r="F10" s="12" t="s">
        <v>21</v>
      </c>
    </row>
    <row r="11" spans="1:11" s="18" customFormat="1" ht="16.5" thickBot="1" x14ac:dyDescent="0.3">
      <c r="A11" s="27" t="s">
        <v>76</v>
      </c>
      <c r="B11" s="73" t="s">
        <v>54</v>
      </c>
      <c r="C11" s="73"/>
      <c r="D11" s="73"/>
      <c r="E11" s="28" t="s">
        <v>1</v>
      </c>
      <c r="F11" s="17">
        <v>67</v>
      </c>
    </row>
    <row r="12" spans="1:11" ht="15" x14ac:dyDescent="0.25">
      <c r="A12" s="67" t="s">
        <v>69</v>
      </c>
      <c r="B12" s="9" t="s">
        <v>37</v>
      </c>
      <c r="C12" s="9"/>
      <c r="D12" s="9"/>
      <c r="E12" s="29"/>
      <c r="F12" s="7">
        <v>31</v>
      </c>
    </row>
    <row r="13" spans="1:11" ht="15.75" thickBot="1" x14ac:dyDescent="0.3">
      <c r="A13" s="68" t="s">
        <v>70</v>
      </c>
      <c r="B13" s="5" t="s">
        <v>48</v>
      </c>
      <c r="C13" s="5"/>
      <c r="D13" s="5"/>
      <c r="E13" s="30"/>
      <c r="F13" s="8">
        <v>6</v>
      </c>
    </row>
    <row r="14" spans="1:11" s="13" customFormat="1" ht="19.5" thickBot="1" x14ac:dyDescent="0.35">
      <c r="A14" s="31" t="s">
        <v>17</v>
      </c>
      <c r="B14" s="74"/>
      <c r="C14" s="74"/>
      <c r="D14" s="74"/>
      <c r="E14" s="32"/>
      <c r="F14" s="15" t="s">
        <v>21</v>
      </c>
      <c r="I14" s="16"/>
      <c r="K14" s="13" t="s">
        <v>61</v>
      </c>
    </row>
    <row r="15" spans="1:11" s="18" customFormat="1" ht="16.5" thickBot="1" x14ac:dyDescent="0.3">
      <c r="A15" s="27" t="s">
        <v>20</v>
      </c>
      <c r="B15" s="75" t="s">
        <v>55</v>
      </c>
      <c r="C15" s="75"/>
      <c r="D15" s="75"/>
      <c r="E15" s="28" t="s">
        <v>1</v>
      </c>
      <c r="F15" s="19">
        <f>F16+F19</f>
        <v>65</v>
      </c>
      <c r="G15" s="20"/>
    </row>
    <row r="16" spans="1:11" ht="15" x14ac:dyDescent="0.25">
      <c r="A16" s="69" t="s">
        <v>62</v>
      </c>
      <c r="B16" s="9" t="s">
        <v>29</v>
      </c>
      <c r="C16" s="94" t="s">
        <v>68</v>
      </c>
      <c r="D16" s="94"/>
      <c r="E16" s="33"/>
      <c r="F16" s="72">
        <v>65</v>
      </c>
    </row>
    <row r="17" spans="1:7" ht="15" x14ac:dyDescent="0.25">
      <c r="A17" s="69" t="s">
        <v>63</v>
      </c>
      <c r="C17" s="9" t="s">
        <v>66</v>
      </c>
      <c r="F17" s="57">
        <v>31</v>
      </c>
    </row>
    <row r="18" spans="1:7" ht="15" x14ac:dyDescent="0.25">
      <c r="A18" s="67" t="s">
        <v>64</v>
      </c>
      <c r="C18" s="9" t="s">
        <v>53</v>
      </c>
      <c r="E18" s="34"/>
      <c r="F18" s="58">
        <v>5</v>
      </c>
    </row>
    <row r="19" spans="1:7" ht="15.75" thickBot="1" x14ac:dyDescent="0.3">
      <c r="A19" s="67" t="s">
        <v>65</v>
      </c>
      <c r="C19" s="9" t="s">
        <v>67</v>
      </c>
      <c r="E19" s="34"/>
      <c r="F19" s="59">
        <v>0</v>
      </c>
    </row>
    <row r="20" spans="1:7" s="18" customFormat="1" ht="16.5" thickBot="1" x14ac:dyDescent="0.3">
      <c r="A20" s="35" t="s">
        <v>2</v>
      </c>
      <c r="B20" s="73" t="s">
        <v>58</v>
      </c>
      <c r="C20" s="73"/>
      <c r="D20" s="73"/>
      <c r="E20" s="36"/>
      <c r="F20" s="21">
        <f>F16/F11*100%</f>
        <v>0.97014925373134331</v>
      </c>
      <c r="G20" s="24">
        <f>IF(F20&lt;=100%,0,"'НЕПРАВИЛЬНО! НЕ МОЖЕТ БЫТЬ больше 100%!")</f>
        <v>0</v>
      </c>
    </row>
    <row r="21" spans="1:7" s="18" customFormat="1" ht="16.5" thickBot="1" x14ac:dyDescent="0.3">
      <c r="A21" s="35" t="s">
        <v>3</v>
      </c>
      <c r="B21" s="75" t="s">
        <v>22</v>
      </c>
      <c r="C21" s="73"/>
      <c r="D21" s="73"/>
      <c r="E21" s="28" t="s">
        <v>1</v>
      </c>
      <c r="F21" s="17">
        <v>7</v>
      </c>
    </row>
    <row r="22" spans="1:7" s="18" customFormat="1" ht="16.5" thickBot="1" x14ac:dyDescent="0.3">
      <c r="A22" s="35" t="s">
        <v>4</v>
      </c>
      <c r="B22" s="75" t="s">
        <v>28</v>
      </c>
      <c r="C22" s="73"/>
      <c r="D22" s="73"/>
      <c r="E22" s="28" t="s">
        <v>1</v>
      </c>
      <c r="F22" s="17">
        <v>0</v>
      </c>
    </row>
    <row r="23" spans="1:7" ht="15.75" thickBot="1" x14ac:dyDescent="0.3">
      <c r="A23" s="67" t="s">
        <v>71</v>
      </c>
      <c r="B23" s="101" t="s">
        <v>41</v>
      </c>
      <c r="C23" s="101"/>
      <c r="D23" s="101"/>
      <c r="E23" s="37"/>
      <c r="F23" s="62">
        <v>0</v>
      </c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>
        <v>7</v>
      </c>
    </row>
    <row r="25" spans="1:7" ht="13.9" customHeight="1" thickBot="1" x14ac:dyDescent="0.3">
      <c r="A25" s="70" t="s">
        <v>72</v>
      </c>
      <c r="B25" s="92" t="s">
        <v>41</v>
      </c>
      <c r="C25" s="92"/>
      <c r="D25" s="92"/>
      <c r="E25" s="38"/>
      <c r="F25" s="62"/>
    </row>
    <row r="26" spans="1:7" s="13" customFormat="1" ht="17.649999999999999" customHeight="1" x14ac:dyDescent="0.3">
      <c r="A26" s="39" t="s">
        <v>89</v>
      </c>
      <c r="B26" s="74"/>
      <c r="C26" s="74"/>
      <c r="D26" s="74"/>
      <c r="E26" s="40"/>
      <c r="F26" s="14" t="s">
        <v>21</v>
      </c>
    </row>
    <row r="27" spans="1:7" ht="15" x14ac:dyDescent="0.25">
      <c r="A27" s="41" t="s">
        <v>7</v>
      </c>
      <c r="B27" s="9" t="s">
        <v>88</v>
      </c>
      <c r="C27" s="9"/>
      <c r="D27" s="9"/>
      <c r="E27" s="42"/>
      <c r="F27" s="60"/>
    </row>
    <row r="28" spans="1:7" ht="15.75" thickBot="1" x14ac:dyDescent="0.3">
      <c r="A28" s="43" t="s">
        <v>18</v>
      </c>
      <c r="B28" s="4" t="s">
        <v>49</v>
      </c>
      <c r="C28" s="4"/>
      <c r="D28" s="4"/>
      <c r="E28" s="44"/>
      <c r="F28" s="61"/>
    </row>
    <row r="29" spans="1:7" s="13" customFormat="1" ht="18" customHeight="1" thickBot="1" x14ac:dyDescent="0.3">
      <c r="A29" s="88" t="s">
        <v>56</v>
      </c>
      <c r="B29" s="89"/>
      <c r="C29" s="89"/>
      <c r="D29" s="89"/>
      <c r="E29" s="90"/>
      <c r="F29" s="12" t="s">
        <v>21</v>
      </c>
      <c r="G29" s="22"/>
    </row>
    <row r="30" spans="1:7" s="18" customFormat="1" ht="13.9" customHeight="1" thickBot="1" x14ac:dyDescent="0.3">
      <c r="A30" s="35" t="s">
        <v>9</v>
      </c>
      <c r="B30" s="75" t="s">
        <v>84</v>
      </c>
      <c r="C30" s="73"/>
      <c r="D30" s="73"/>
      <c r="E30" s="28" t="s">
        <v>1</v>
      </c>
      <c r="F30" s="19" t="e">
        <f>F31+F33+F34+F36+F37+F38+F39+F40+F41+F42+F35</f>
        <v>#VALUE!</v>
      </c>
    </row>
    <row r="31" spans="1:7" ht="15" x14ac:dyDescent="0.25">
      <c r="A31" s="41"/>
      <c r="B31" s="9" t="s">
        <v>29</v>
      </c>
      <c r="C31" s="9" t="s">
        <v>38</v>
      </c>
      <c r="D31" s="9" t="s">
        <v>40</v>
      </c>
      <c r="E31" s="45"/>
      <c r="F31" s="63">
        <v>1</v>
      </c>
    </row>
    <row r="32" spans="1:7" ht="15" x14ac:dyDescent="0.25">
      <c r="A32" s="41"/>
      <c r="B32" s="9"/>
      <c r="C32" s="76" t="s">
        <v>78</v>
      </c>
      <c r="D32" s="77" t="s">
        <v>73</v>
      </c>
      <c r="E32" s="45"/>
      <c r="F32" s="63" t="s">
        <v>61</v>
      </c>
    </row>
    <row r="33" spans="1:6" ht="15" x14ac:dyDescent="0.25">
      <c r="A33" s="41"/>
      <c r="B33" s="9"/>
      <c r="C33" s="78" t="s">
        <v>31</v>
      </c>
      <c r="D33" s="79" t="s">
        <v>30</v>
      </c>
      <c r="E33" s="45"/>
      <c r="F33" s="63">
        <v>1</v>
      </c>
    </row>
    <row r="34" spans="1:6" ht="15" x14ac:dyDescent="0.25">
      <c r="A34" s="41"/>
      <c r="B34" s="9"/>
      <c r="C34" s="78" t="s">
        <v>10</v>
      </c>
      <c r="D34" s="9" t="s">
        <v>86</v>
      </c>
      <c r="E34" s="45"/>
      <c r="F34" s="63">
        <v>5</v>
      </c>
    </row>
    <row r="35" spans="1:6" ht="15" x14ac:dyDescent="0.25">
      <c r="A35" s="41"/>
      <c r="B35" s="9"/>
      <c r="C35" s="78" t="s">
        <v>12</v>
      </c>
      <c r="D35" s="79" t="s">
        <v>82</v>
      </c>
      <c r="E35" s="45"/>
      <c r="F35" s="57" t="s">
        <v>61</v>
      </c>
    </row>
    <row r="36" spans="1:6" ht="15" x14ac:dyDescent="0.25">
      <c r="A36" s="41"/>
      <c r="B36" s="9"/>
      <c r="C36" s="78" t="s">
        <v>13</v>
      </c>
      <c r="D36" s="9" t="s">
        <v>87</v>
      </c>
      <c r="E36" s="46"/>
      <c r="F36" s="57"/>
    </row>
    <row r="37" spans="1:6" ht="15" x14ac:dyDescent="0.25">
      <c r="A37" s="41"/>
      <c r="B37" s="9"/>
      <c r="C37" s="78" t="s">
        <v>23</v>
      </c>
      <c r="D37" s="9" t="s">
        <v>46</v>
      </c>
      <c r="E37" s="47"/>
      <c r="F37" s="57">
        <v>1</v>
      </c>
    </row>
    <row r="38" spans="1:6" ht="15" x14ac:dyDescent="0.25">
      <c r="A38" s="41"/>
      <c r="B38" s="9"/>
      <c r="C38" s="78" t="s">
        <v>32</v>
      </c>
      <c r="D38" s="9" t="s">
        <v>79</v>
      </c>
      <c r="E38" s="45"/>
      <c r="F38" s="57"/>
    </row>
    <row r="39" spans="1:6" ht="15" x14ac:dyDescent="0.25">
      <c r="A39" s="41"/>
      <c r="B39" s="9"/>
      <c r="C39" s="78" t="s">
        <v>33</v>
      </c>
      <c r="D39" s="9" t="s">
        <v>50</v>
      </c>
      <c r="E39" s="45"/>
      <c r="F39" s="57"/>
    </row>
    <row r="40" spans="1:6" ht="15" x14ac:dyDescent="0.25">
      <c r="A40" s="41"/>
      <c r="B40" s="9"/>
      <c r="C40" s="78" t="s">
        <v>34</v>
      </c>
      <c r="D40" s="9" t="s">
        <v>80</v>
      </c>
      <c r="E40" s="45"/>
      <c r="F40" s="57"/>
    </row>
    <row r="41" spans="1:6" ht="15" x14ac:dyDescent="0.25">
      <c r="A41" s="48"/>
      <c r="B41" s="6"/>
      <c r="C41" s="78" t="s">
        <v>42</v>
      </c>
      <c r="D41" s="9" t="s">
        <v>19</v>
      </c>
      <c r="E41" s="45"/>
      <c r="F41" s="58"/>
    </row>
    <row r="42" spans="1:6" ht="15.75" thickBot="1" x14ac:dyDescent="0.3">
      <c r="A42" s="48"/>
      <c r="B42" s="6"/>
      <c r="C42" s="78" t="s">
        <v>57</v>
      </c>
      <c r="D42" s="9" t="s">
        <v>43</v>
      </c>
      <c r="E42" s="34"/>
      <c r="F42" s="64"/>
    </row>
    <row r="43" spans="1:6" s="18" customFormat="1" ht="16.5" thickBot="1" x14ac:dyDescent="0.3">
      <c r="A43" s="35" t="s">
        <v>11</v>
      </c>
      <c r="B43" s="85" t="s">
        <v>83</v>
      </c>
      <c r="C43" s="86"/>
      <c r="D43" s="86"/>
      <c r="E43" s="28" t="s">
        <v>1</v>
      </c>
      <c r="F43" s="19">
        <f>F44+F46+F47+F48</f>
        <v>0</v>
      </c>
    </row>
    <row r="44" spans="1:6" ht="15" x14ac:dyDescent="0.25">
      <c r="A44" s="41"/>
      <c r="B44" s="9" t="s">
        <v>29</v>
      </c>
      <c r="C44" s="78" t="s">
        <v>24</v>
      </c>
      <c r="D44" s="9" t="s">
        <v>25</v>
      </c>
      <c r="E44" s="49"/>
      <c r="F44" s="65"/>
    </row>
    <row r="45" spans="1:6" ht="15" x14ac:dyDescent="0.25">
      <c r="A45" s="41"/>
      <c r="B45" s="9"/>
      <c r="C45" s="80" t="s">
        <v>74</v>
      </c>
      <c r="D45" s="81" t="s">
        <v>73</v>
      </c>
      <c r="E45" s="45"/>
      <c r="F45" s="66"/>
    </row>
    <row r="46" spans="1:6" ht="15" x14ac:dyDescent="0.25">
      <c r="A46" s="41"/>
      <c r="B46" s="9"/>
      <c r="C46" s="78" t="s">
        <v>26</v>
      </c>
      <c r="D46" s="9" t="s">
        <v>52</v>
      </c>
      <c r="E46" s="50"/>
      <c r="F46" s="58"/>
    </row>
    <row r="47" spans="1:6" ht="15" x14ac:dyDescent="0.25">
      <c r="A47" s="41"/>
      <c r="B47" s="9"/>
      <c r="C47" s="78" t="s">
        <v>35</v>
      </c>
      <c r="D47" s="9" t="s">
        <v>44</v>
      </c>
      <c r="E47" s="51"/>
      <c r="F47" s="58"/>
    </row>
    <row r="48" spans="1:6" ht="15.75" thickBot="1" x14ac:dyDescent="0.3">
      <c r="A48" s="41"/>
      <c r="B48" s="9"/>
      <c r="C48" s="78" t="s">
        <v>45</v>
      </c>
      <c r="D48" s="9" t="s">
        <v>36</v>
      </c>
      <c r="E48" s="51"/>
      <c r="F48" s="64"/>
    </row>
    <row r="49" spans="1:6" s="18" customFormat="1" ht="16.5" thickBot="1" x14ac:dyDescent="0.3">
      <c r="A49" s="35" t="s">
        <v>27</v>
      </c>
      <c r="B49" s="75" t="s">
        <v>75</v>
      </c>
      <c r="C49" s="73"/>
      <c r="D49" s="73"/>
      <c r="E49" s="28"/>
      <c r="F49" s="17"/>
    </row>
    <row r="50" spans="1:6" s="18" customFormat="1" ht="16.5" thickBot="1" x14ac:dyDescent="0.3">
      <c r="A50" s="52" t="s">
        <v>39</v>
      </c>
      <c r="B50" s="53" t="s">
        <v>51</v>
      </c>
      <c r="C50" s="54"/>
      <c r="D50" s="55"/>
      <c r="E50" s="56"/>
      <c r="F50" s="71"/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59</v>
      </c>
      <c r="B52" s="23"/>
      <c r="C52" s="23"/>
    </row>
    <row r="53" spans="1:6" ht="14.25" x14ac:dyDescent="0.2">
      <c r="A53" s="23" t="s">
        <v>60</v>
      </c>
      <c r="D53" s="82" t="s">
        <v>90</v>
      </c>
      <c r="E53" s="83"/>
      <c r="F53" s="83"/>
    </row>
    <row r="54" spans="1:6" x14ac:dyDescent="0.2">
      <c r="A54" s="6"/>
      <c r="B54" s="6"/>
      <c r="C54" s="6"/>
      <c r="D54" s="84" t="s">
        <v>77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algorithmName="SHA-512" hashValue="JoqZ7sBw87v6z3gm3K7bxZZkHjMyViYxcYJrqX5GcC6ZM1VAoxUVjVR3Unh2cnidygquifi8fmYe3xzHtvtxBg==" saltValue="uLfo/QkzWg7on4Kg3PhgQA==" spinCount="100000"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User</cp:lastModifiedBy>
  <cp:lastPrinted>2021-10-25T21:52:30Z</cp:lastPrinted>
  <dcterms:created xsi:type="dcterms:W3CDTF">2014-09-02T13:39:37Z</dcterms:created>
  <dcterms:modified xsi:type="dcterms:W3CDTF">2024-01-10T10:11:07Z</dcterms:modified>
</cp:coreProperties>
</file>